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135" activeTab="0"/>
  </bookViews>
  <sheets>
    <sheet name="Acciones desglosadas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<sst xmlns="http://schemas.openxmlformats.org/spreadsheetml/2006/main" count="102" uniqueCount="79">
  <si>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mes 1</t>
  </si>
  <si>
    <t>mes 2</t>
  </si>
  <si>
    <t>mes 3</t>
  </si>
  <si>
    <t>mes 4</t>
  </si>
  <si>
    <t>mes 5</t>
  </si>
  <si>
    <t>mes 6</t>
  </si>
  <si>
    <t>mes 7</t>
  </si>
  <si>
    <t>%</t>
  </si>
  <si>
    <t>mes 8</t>
  </si>
  <si>
    <t>mes 9</t>
  </si>
  <si>
    <t>mes 10</t>
  </si>
  <si>
    <t>mes 11</t>
  </si>
  <si>
    <t>mes 12</t>
  </si>
  <si>
    <t>oct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</si>
  <si>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</si>
  <si>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</si>
  <si>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</si>
  <si>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</si>
  <si>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</si>
  <si>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</si>
  <si>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</si>
  <si>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</si>
  <si>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</si>
  <si>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</si>
  <si>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 xml:space="preserve">nov 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</si>
  <si>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</si>
  <si>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</si>
  <si>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</si>
  <si>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</si>
  <si>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</si>
  <si>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</si>
  <si>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</si>
  <si>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</si>
  <si>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</si>
  <si>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</si>
  <si>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% año 1</t>
  </si>
  <si>
    <t>% año 2</t>
  </si>
  <si>
    <t>Total gasto subvencionable:</t>
  </si>
  <si>
    <t>mes 23</t>
  </si>
  <si>
    <t>mes 24</t>
  </si>
  <si>
    <t>nov</t>
  </si>
  <si>
    <t>Socio Responsable</t>
  </si>
  <si>
    <t>Título de la acción</t>
  </si>
  <si>
    <t>CRONOGRAMA PARA LA EJECUCIÓN DEL PROYECTO DE COOPERACIÓN : ___________________________________________________________________</t>
  </si>
  <si>
    <t xml:space="preserve">Presupuesto (sin IVA) </t>
  </si>
  <si>
    <t>P1 y P2</t>
  </si>
  <si>
    <t xml:space="preserve">P1 </t>
  </si>
  <si>
    <t>P2</t>
  </si>
  <si>
    <t>Diagnóstico previo de la problemática _________________</t>
  </si>
  <si>
    <t>Diseño y redacción del proyecto _____________________</t>
  </si>
  <si>
    <t xml:space="preserve">G1 </t>
  </si>
  <si>
    <t>G2</t>
  </si>
  <si>
    <t>C1 y C2</t>
  </si>
  <si>
    <t>G1, G2 y G3</t>
  </si>
  <si>
    <t>Código 
acción</t>
  </si>
  <si>
    <t>Dinamización Web, redes sociales y foros ________</t>
  </si>
  <si>
    <t>C1</t>
  </si>
  <si>
    <t>C2</t>
  </si>
  <si>
    <t xml:space="preserve">Otros socios
participantes   </t>
  </si>
  <si>
    <t>___________________</t>
  </si>
  <si>
    <t xml:space="preserve">A1
</t>
  </si>
  <si>
    <t>Edición publicación internacional</t>
  </si>
  <si>
    <t>Participaciónen en congresos</t>
  </si>
  <si>
    <t>_______________________</t>
  </si>
  <si>
    <t>Gasto TOTAL proyecto (IVA incluido):</t>
  </si>
  <si>
    <t>Presupuesto         año 2 (sin IVA)</t>
  </si>
  <si>
    <t>Presupuesto 
año 1 (sin IVA)</t>
  </si>
  <si>
    <t xml:space="preserve"> FFDFDFDFF</t>
  </si>
  <si>
    <t>ABABABABAB</t>
  </si>
  <si>
    <t>A1, A2, Ax,…</t>
  </si>
  <si>
    <t xml:space="preserve">A2 </t>
  </si>
  <si>
    <t>A3</t>
  </si>
  <si>
    <t>Ax….</t>
  </si>
  <si>
    <t>EXPEDIENTE DE AYUDA LEADER Nº: ________________________</t>
  </si>
  <si>
    <t>Partida 1:  Preparación</t>
  </si>
  <si>
    <t>Partida 3: Gestión</t>
  </si>
  <si>
    <t>Partida 4: Comunicación</t>
  </si>
  <si>
    <t>Partida 2: Suma de acciones</t>
  </si>
  <si>
    <t>NOTA:  IVA se incluye en las casillas para los casos en los que sea subvencionable (elegible)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</si>
</sst>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5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rgb="FFFFC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8" fontId="0" fillId="33" borderId="0" xfId="0" applyNumberForma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57" fillId="34" borderId="10" xfId="39" applyFont="1" applyFill="1" applyBorder="1" applyAlignment="1">
      <alignment vertical="center"/>
    </xf>
    <xf numFmtId="8" fontId="58" fillId="34" borderId="10" xfId="28" applyNumberFormat="1" applyFont="1" applyFill="1" applyBorder="1" applyAlignment="1">
      <alignment horizontal="center" vertical="center"/>
    </xf>
    <xf numFmtId="10" fontId="59" fillId="34" borderId="10" xfId="52" applyNumberFormat="1" applyFont="1" applyFill="1" applyBorder="1" applyAlignment="1">
      <alignment horizontal="center" vertical="center"/>
    </xf>
    <xf numFmtId="0" fontId="58" fillId="34" borderId="10" xfId="39" applyFont="1" applyFill="1" applyBorder="1" applyAlignment="1">
      <alignment horizontal="left" vertical="center"/>
    </xf>
    <xf numFmtId="8" fontId="58" fillId="34" borderId="10" xfId="39" applyNumberFormat="1" applyFont="1" applyFill="1" applyBorder="1" applyAlignment="1">
      <alignment horizontal="center" vertical="center" wrapText="1"/>
    </xf>
    <xf numFmtId="0" fontId="56" fillId="35" borderId="10" xfId="16" applyFont="1" applyFill="1" applyBorder="1" applyAlignment="1">
      <alignment vertical="center"/>
    </xf>
    <xf numFmtId="0" fontId="56" fillId="35" borderId="10" xfId="39" applyFont="1" applyFill="1" applyBorder="1" applyAlignment="1">
      <alignment vertical="center"/>
    </xf>
    <xf numFmtId="0" fontId="54" fillId="35" borderId="10" xfId="39" applyFont="1" applyFill="1" applyBorder="1" applyAlignment="1">
      <alignment horizontal="left" vertical="center" wrapText="1"/>
    </xf>
    <xf numFmtId="0" fontId="22" fillId="35" borderId="10" xfId="27" applyFont="1" applyFill="1" applyBorder="1" applyAlignment="1">
      <alignment vertical="center" wrapText="1"/>
    </xf>
    <xf numFmtId="0" fontId="56" fillId="33" borderId="10" xfId="60" applyFont="1" applyFill="1" applyBorder="1" applyAlignment="1">
      <alignment vertical="center"/>
    </xf>
    <xf numFmtId="0" fontId="60" fillId="36" borderId="10" xfId="39" applyFont="1" applyFill="1" applyBorder="1" applyAlignment="1">
      <alignment horizontal="center" vertical="center"/>
    </xf>
    <xf numFmtId="8" fontId="60" fillId="36" borderId="10" xfId="39" applyNumberFormat="1" applyFont="1" applyFill="1" applyBorder="1" applyAlignment="1">
      <alignment horizontal="center" vertical="center" wrapText="1"/>
    </xf>
    <xf numFmtId="0" fontId="60" fillId="36" borderId="10" xfId="39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61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5" fillId="0" borderId="10" xfId="16" applyFont="1" applyFill="1" applyBorder="1" applyAlignment="1">
      <alignment vertical="center"/>
    </xf>
    <xf numFmtId="0" fontId="61" fillId="34" borderId="10" xfId="39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6" fillId="35" borderId="10" xfId="39" applyFont="1" applyFill="1" applyBorder="1" applyAlignment="1">
      <alignment vertical="center" wrapText="1"/>
    </xf>
    <xf numFmtId="10" fontId="55" fillId="33" borderId="0" xfId="0" applyNumberFormat="1" applyFont="1" applyFill="1" applyAlignment="1">
      <alignment horizontal="center" vertical="center"/>
    </xf>
    <xf numFmtId="4" fontId="55" fillId="33" borderId="0" xfId="0" applyNumberFormat="1" applyFont="1" applyFill="1" applyAlignment="1">
      <alignment horizontal="center" vertical="center"/>
    </xf>
    <xf numFmtId="4" fontId="18" fillId="33" borderId="0" xfId="0" applyNumberFormat="1" applyFont="1" applyFill="1" applyAlignment="1">
      <alignment horizontal="center" vertical="center" wrapText="1"/>
    </xf>
    <xf numFmtId="8" fontId="0" fillId="33" borderId="0" xfId="0" applyNumberFormat="1" applyFill="1" applyAlignment="1">
      <alignment vertical="center"/>
    </xf>
    <xf numFmtId="10" fontId="18" fillId="33" borderId="0" xfId="0" applyNumberFormat="1" applyFont="1" applyFill="1" applyAlignment="1">
      <alignment horizontal="center" vertical="center" wrapText="1"/>
    </xf>
    <xf numFmtId="10" fontId="62" fillId="35" borderId="10" xfId="28" applyNumberFormat="1" applyFont="1" applyFill="1" applyBorder="1" applyAlignment="1">
      <alignment horizontal="center" vertical="center"/>
    </xf>
    <xf numFmtId="0" fontId="63" fillId="33" borderId="10" xfId="60" applyFont="1" applyFill="1" applyBorder="1" applyAlignment="1">
      <alignment horizontal="right" vertical="center"/>
    </xf>
    <xf numFmtId="0" fontId="64" fillId="0" borderId="0" xfId="6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1" fillId="37" borderId="10" xfId="39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5" fillId="33" borderId="10" xfId="16" applyFont="1" applyFill="1" applyBorder="1" applyAlignment="1">
      <alignment vertical="center"/>
    </xf>
    <xf numFmtId="0" fontId="66" fillId="0" borderId="10" xfId="0" applyFont="1" applyBorder="1" applyAlignment="1">
      <alignment/>
    </xf>
    <xf numFmtId="0" fontId="55" fillId="38" borderId="10" xfId="0" applyFont="1" applyFill="1" applyBorder="1" applyAlignment="1">
      <alignment vertical="center"/>
    </xf>
    <xf numFmtId="0" fontId="55" fillId="38" borderId="10" xfId="0" applyFont="1" applyFill="1" applyBorder="1" applyAlignment="1">
      <alignment/>
    </xf>
    <xf numFmtId="0" fontId="66" fillId="38" borderId="10" xfId="16" applyFont="1" applyFill="1" applyBorder="1" applyAlignment="1">
      <alignment vertical="center"/>
    </xf>
    <xf numFmtId="0" fontId="66" fillId="38" borderId="10" xfId="0" applyFont="1" applyFill="1" applyBorder="1" applyAlignment="1">
      <alignment vertical="center"/>
    </xf>
    <xf numFmtId="0" fontId="57" fillId="36" borderId="10" xfId="39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10" fontId="62" fillId="35" borderId="10" xfId="16" applyNumberFormat="1" applyFont="1" applyFill="1" applyBorder="1" applyAlignment="1">
      <alignment horizontal="center" vertical="center"/>
    </xf>
    <xf numFmtId="10" fontId="62" fillId="35" borderId="10" xfId="27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10" fontId="67" fillId="33" borderId="10" xfId="60" applyNumberFormat="1" applyFont="1" applyFill="1" applyBorder="1" applyAlignment="1">
      <alignment horizontal="center" vertical="center"/>
    </xf>
    <xf numFmtId="8" fontId="68" fillId="35" borderId="10" xfId="28" applyNumberFormat="1" applyFont="1" applyFill="1" applyBorder="1" applyAlignment="1">
      <alignment horizontal="center" vertical="center"/>
    </xf>
    <xf numFmtId="8" fontId="68" fillId="35" borderId="10" xfId="16" applyNumberFormat="1" applyFont="1" applyFill="1" applyBorder="1" applyAlignment="1">
      <alignment horizontal="center" vertical="center"/>
    </xf>
    <xf numFmtId="168" fontId="62" fillId="35" borderId="10" xfId="28" applyNumberFormat="1" applyFont="1" applyFill="1" applyBorder="1" applyAlignment="1">
      <alignment horizontal="center" vertical="center"/>
    </xf>
    <xf numFmtId="168" fontId="59" fillId="34" borderId="10" xfId="52" applyNumberFormat="1" applyFont="1" applyFill="1" applyBorder="1" applyAlignment="1">
      <alignment horizontal="center" vertical="center"/>
    </xf>
    <xf numFmtId="168" fontId="62" fillId="35" borderId="10" xfId="16" applyNumberFormat="1" applyFont="1" applyFill="1" applyBorder="1" applyAlignment="1">
      <alignment horizontal="center" vertical="center"/>
    </xf>
    <xf numFmtId="168" fontId="62" fillId="35" borderId="10" xfId="27" applyNumberFormat="1" applyFont="1" applyFill="1" applyBorder="1" applyAlignment="1">
      <alignment horizontal="center" vertical="center"/>
    </xf>
    <xf numFmtId="168" fontId="67" fillId="33" borderId="10" xfId="60" applyNumberFormat="1" applyFont="1" applyFill="1" applyBorder="1" applyAlignment="1">
      <alignment horizontal="center" vertical="center"/>
    </xf>
    <xf numFmtId="49" fontId="58" fillId="34" borderId="10" xfId="28" applyNumberFormat="1" applyFont="1" applyFill="1" applyBorder="1" applyAlignment="1">
      <alignment horizontal="center" vertical="center" wrapText="1"/>
    </xf>
    <xf numFmtId="49" fontId="58" fillId="34" borderId="10" xfId="16" applyNumberFormat="1" applyFont="1" applyFill="1" applyBorder="1" applyAlignment="1">
      <alignment horizontal="center" vertical="center"/>
    </xf>
    <xf numFmtId="49" fontId="35" fillId="33" borderId="10" xfId="60" applyNumberFormat="1" applyFont="1" applyFill="1" applyBorder="1" applyAlignment="1">
      <alignment horizontal="center" vertical="center" wrapText="1"/>
    </xf>
    <xf numFmtId="49" fontId="53" fillId="33" borderId="10" xfId="60" applyNumberFormat="1" applyFill="1" applyBorder="1" applyAlignment="1">
      <alignment vertical="center"/>
    </xf>
    <xf numFmtId="168" fontId="68" fillId="35" borderId="10" xfId="28" applyNumberFormat="1" applyFont="1" applyFill="1" applyBorder="1" applyAlignment="1">
      <alignment horizontal="center" vertical="center"/>
    </xf>
    <xf numFmtId="8" fontId="67" fillId="39" borderId="10" xfId="60" applyNumberFormat="1" applyFont="1" applyFill="1" applyBorder="1" applyAlignment="1">
      <alignment horizontal="center" vertical="center"/>
    </xf>
    <xf numFmtId="8" fontId="48" fillId="33" borderId="10" xfId="0" applyNumberFormat="1" applyFont="1" applyFill="1" applyBorder="1" applyAlignment="1">
      <alignment horizontal="center" vertical="center"/>
    </xf>
    <xf numFmtId="49" fontId="69" fillId="35" borderId="10" xfId="28" applyNumberFormat="1" applyFont="1" applyFill="1" applyBorder="1" applyAlignment="1">
      <alignment horizontal="center" vertical="center" wrapText="1"/>
    </xf>
    <xf numFmtId="49" fontId="69" fillId="35" borderId="10" xfId="16" applyNumberFormat="1" applyFont="1" applyFill="1" applyBorder="1" applyAlignment="1">
      <alignment vertical="center"/>
    </xf>
    <xf numFmtId="49" fontId="70" fillId="34" borderId="10" xfId="28" applyNumberFormat="1" applyFont="1" applyFill="1" applyBorder="1" applyAlignment="1">
      <alignment horizontal="center" vertical="center" wrapText="1"/>
    </xf>
    <xf numFmtId="49" fontId="70" fillId="34" borderId="10" xfId="16" applyNumberFormat="1" applyFont="1" applyFill="1" applyBorder="1" applyAlignment="1">
      <alignment horizontal="center" vertical="center"/>
    </xf>
    <xf numFmtId="49" fontId="69" fillId="34" borderId="10" xfId="39" applyNumberFormat="1" applyFont="1" applyFill="1" applyBorder="1" applyAlignment="1">
      <alignment horizontal="center" vertical="center" wrapText="1"/>
    </xf>
    <xf numFmtId="49" fontId="69" fillId="34" borderId="10" xfId="39" applyNumberFormat="1" applyFont="1" applyFill="1" applyBorder="1" applyAlignment="1">
      <alignment horizontal="center" vertical="center"/>
    </xf>
    <xf numFmtId="49" fontId="69" fillId="35" borderId="10" xfId="27" applyNumberFormat="1" applyFont="1" applyFill="1" applyBorder="1" applyAlignment="1">
      <alignment horizontal="center" vertical="center" wrapText="1"/>
    </xf>
    <xf numFmtId="49" fontId="69" fillId="35" borderId="10" xfId="16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3" fillId="40" borderId="10" xfId="0" applyFont="1" applyFill="1" applyBorder="1" applyAlignment="1">
      <alignment vertical="center"/>
    </xf>
    <xf numFmtId="8" fontId="54" fillId="40" borderId="10" xfId="0" applyNumberFormat="1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26"/>
  <sheetViews>
    <sheetView showGridLines="0" tabSelected="1" zoomScalePageLayoutView="0" workbookViewId="0" topLeftCell="A1">
      <selection activeCell="K24" sqref="K24"/>
    </sheetView>
  </sheetViews>
  <sheetFormatPr defaultColWidth="11.421875" defaultRowHeight="15"/>
  <cols>
    <col min="1" max="1" width="1.7109375" style="0" customWidth="1"/>
    <col min="2" max="2" width="10.00390625" style="10" customWidth="1"/>
    <col min="3" max="3" width="29.28125" style="4" customWidth="1"/>
    <col min="4" max="4" width="11.421875" style="3" customWidth="1"/>
    <col min="5" max="5" width="8.8515625" style="6" customWidth="1"/>
    <col min="6" max="6" width="12.421875" style="6" customWidth="1"/>
    <col min="7" max="7" width="8.8515625" style="6" customWidth="1"/>
    <col min="8" max="8" width="13.00390625" style="6" customWidth="1"/>
    <col min="9" max="9" width="8.8515625" style="6" customWidth="1"/>
    <col min="10" max="10" width="11.421875" style="2" customWidth="1"/>
    <col min="11" max="11" width="12.421875" style="1" customWidth="1"/>
    <col min="12" max="13" width="5.57421875" style="11" customWidth="1"/>
    <col min="14" max="24" width="5.57421875" style="7" customWidth="1"/>
    <col min="25" max="35" width="5.57421875" style="0" customWidth="1"/>
  </cols>
  <sheetData>
    <row r="2" ht="15.75">
      <c r="C2" s="46" t="s">
        <v>43</v>
      </c>
    </row>
    <row r="3" spans="3:7" ht="15.75">
      <c r="C3" s="46"/>
      <c r="G3" s="86" t="s">
        <v>73</v>
      </c>
    </row>
    <row r="4" spans="2:36" s="5" customFormat="1" ht="12.75">
      <c r="B4" s="12"/>
      <c r="C4" s="87" t="s">
        <v>78</v>
      </c>
      <c r="D4" s="88"/>
      <c r="E4" s="89"/>
      <c r="F4" s="89"/>
      <c r="G4" s="89"/>
      <c r="H4" s="14"/>
      <c r="I4" s="14"/>
      <c r="J4" s="15"/>
      <c r="K4" s="13"/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13</v>
      </c>
      <c r="V4" s="29" t="s">
        <v>24</v>
      </c>
      <c r="W4" s="29" t="s">
        <v>14</v>
      </c>
      <c r="X4" s="29" t="s">
        <v>15</v>
      </c>
      <c r="Y4" s="29" t="s">
        <v>16</v>
      </c>
      <c r="Z4" s="29" t="s">
        <v>17</v>
      </c>
      <c r="AA4" s="29" t="s">
        <v>18</v>
      </c>
      <c r="AB4" s="29" t="s">
        <v>19</v>
      </c>
      <c r="AC4" s="29" t="s">
        <v>20</v>
      </c>
      <c r="AD4" s="29" t="s">
        <v>21</v>
      </c>
      <c r="AE4" s="29" t="s">
        <v>22</v>
      </c>
      <c r="AF4" s="29" t="s">
        <v>23</v>
      </c>
      <c r="AG4" s="29" t="s">
        <v>13</v>
      </c>
      <c r="AH4" s="29" t="s">
        <v>40</v>
      </c>
      <c r="AI4" s="29" t="s">
        <v>14</v>
      </c>
      <c r="AJ4" s="11"/>
    </row>
    <row r="5" spans="2:35" s="5" customFormat="1" ht="33" customHeight="1">
      <c r="B5" s="58" t="s">
        <v>54</v>
      </c>
      <c r="C5" s="26" t="s">
        <v>42</v>
      </c>
      <c r="D5" s="27" t="s">
        <v>44</v>
      </c>
      <c r="E5" s="27" t="s">
        <v>7</v>
      </c>
      <c r="F5" s="27" t="s">
        <v>66</v>
      </c>
      <c r="G5" s="27" t="s">
        <v>35</v>
      </c>
      <c r="H5" s="27" t="s">
        <v>65</v>
      </c>
      <c r="I5" s="27" t="s">
        <v>36</v>
      </c>
      <c r="J5" s="28" t="s">
        <v>41</v>
      </c>
      <c r="K5" s="28" t="s">
        <v>58</v>
      </c>
      <c r="L5" s="30" t="s">
        <v>0</v>
      </c>
      <c r="M5" s="30" t="s">
        <v>1</v>
      </c>
      <c r="N5" s="30" t="s">
        <v>2</v>
      </c>
      <c r="O5" s="30" t="s">
        <v>3</v>
      </c>
      <c r="P5" s="30" t="s">
        <v>4</v>
      </c>
      <c r="Q5" s="30" t="s">
        <v>5</v>
      </c>
      <c r="R5" s="30" t="s">
        <v>6</v>
      </c>
      <c r="S5" s="30" t="s">
        <v>8</v>
      </c>
      <c r="T5" s="30" t="s">
        <v>9</v>
      </c>
      <c r="U5" s="30" t="s">
        <v>10</v>
      </c>
      <c r="V5" s="30" t="s">
        <v>11</v>
      </c>
      <c r="W5" s="30" t="s">
        <v>12</v>
      </c>
      <c r="X5" s="30" t="s">
        <v>25</v>
      </c>
      <c r="Y5" s="30" t="s">
        <v>26</v>
      </c>
      <c r="Z5" s="30" t="s">
        <v>27</v>
      </c>
      <c r="AA5" s="30" t="s">
        <v>28</v>
      </c>
      <c r="AB5" s="30" t="s">
        <v>29</v>
      </c>
      <c r="AC5" s="30" t="s">
        <v>30</v>
      </c>
      <c r="AD5" s="30" t="s">
        <v>31</v>
      </c>
      <c r="AE5" s="30" t="s">
        <v>32</v>
      </c>
      <c r="AF5" s="30" t="s">
        <v>33</v>
      </c>
      <c r="AG5" s="30" t="s">
        <v>34</v>
      </c>
      <c r="AH5" s="30" t="s">
        <v>38</v>
      </c>
      <c r="AI5" s="30" t="s">
        <v>39</v>
      </c>
    </row>
    <row r="6" spans="2:35" ht="15" customHeight="1">
      <c r="B6" s="16" t="s">
        <v>45</v>
      </c>
      <c r="C6" s="19" t="s">
        <v>74</v>
      </c>
      <c r="D6" s="17">
        <f>D7+D8</f>
        <v>2200</v>
      </c>
      <c r="E6" s="18">
        <f>D6/D21</f>
        <v>0.12272676559187772</v>
      </c>
      <c r="F6" s="67">
        <f>F7+F8</f>
        <v>1100</v>
      </c>
      <c r="G6" s="18">
        <f>G7+G8</f>
        <v>0.06136338279593886</v>
      </c>
      <c r="H6" s="67">
        <f>H7+H8</f>
        <v>1100</v>
      </c>
      <c r="I6" s="18">
        <f>I7+I8</f>
        <v>0.06136338279593886</v>
      </c>
      <c r="J6" s="71"/>
      <c r="K6" s="7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2:35" ht="33" customHeight="1">
      <c r="B7" s="21" t="s">
        <v>46</v>
      </c>
      <c r="C7" s="23" t="s">
        <v>48</v>
      </c>
      <c r="D7" s="75">
        <f>F7+H7</f>
        <v>1600</v>
      </c>
      <c r="E7" s="42">
        <f>D7/D21</f>
        <v>0.08925582952136561</v>
      </c>
      <c r="F7" s="66">
        <v>1000</v>
      </c>
      <c r="G7" s="42">
        <f>F7/D21</f>
        <v>0.05578489345085351</v>
      </c>
      <c r="H7" s="66">
        <v>600</v>
      </c>
      <c r="I7" s="42">
        <f>H7/D21</f>
        <v>0.0334709360705121</v>
      </c>
      <c r="J7" s="78" t="s">
        <v>67</v>
      </c>
      <c r="K7" s="79" t="s">
        <v>68</v>
      </c>
      <c r="L7" s="29"/>
      <c r="M7" s="29"/>
      <c r="N7" s="53"/>
      <c r="O7" s="56"/>
      <c r="P7" s="57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2:35" ht="33" customHeight="1">
      <c r="B8" s="21" t="s">
        <v>47</v>
      </c>
      <c r="C8" s="23" t="s">
        <v>49</v>
      </c>
      <c r="D8" s="64">
        <f>F8+H8</f>
        <v>600</v>
      </c>
      <c r="E8" s="42">
        <f>D8/D21</f>
        <v>0.0334709360705121</v>
      </c>
      <c r="F8" s="66">
        <v>100</v>
      </c>
      <c r="G8" s="42">
        <f>F8/D21</f>
        <v>0.005578489345085351</v>
      </c>
      <c r="H8" s="66">
        <v>500</v>
      </c>
      <c r="I8" s="42">
        <f>H8/D21</f>
        <v>0.027892446725426755</v>
      </c>
      <c r="J8" s="78"/>
      <c r="K8" s="79"/>
      <c r="L8" s="29"/>
      <c r="M8" s="29"/>
      <c r="N8" s="31"/>
      <c r="O8" s="33"/>
      <c r="P8" s="54"/>
      <c r="Q8" s="55"/>
      <c r="R8" s="49"/>
      <c r="S8" s="49"/>
      <c r="T8" s="49"/>
      <c r="U8" s="49"/>
      <c r="V8" s="49"/>
      <c r="W8" s="49"/>
      <c r="X8" s="49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2:35" ht="15" customHeight="1">
      <c r="B9" s="16" t="s">
        <v>69</v>
      </c>
      <c r="C9" s="19" t="s">
        <v>77</v>
      </c>
      <c r="D9" s="20">
        <f>D10+D11+D12+D13</f>
        <v>3875</v>
      </c>
      <c r="E9" s="18">
        <f>D9/D21</f>
        <v>0.21616646212205734</v>
      </c>
      <c r="F9" s="67">
        <f>F10+F11+F12+F13</f>
        <v>1681</v>
      </c>
      <c r="G9" s="18">
        <f>G10+G11+G12+G13</f>
        <v>0.09377440589088475</v>
      </c>
      <c r="H9" s="67">
        <f>H10+H11+H12+H13</f>
        <v>2194</v>
      </c>
      <c r="I9" s="18">
        <f>I10+I11+I12+I13</f>
        <v>0.1223920562311726</v>
      </c>
      <c r="J9" s="82"/>
      <c r="K9" s="83"/>
      <c r="L9" s="34"/>
      <c r="M9" s="34"/>
      <c r="N9" s="32"/>
      <c r="O9" s="32"/>
      <c r="P9" s="32"/>
      <c r="Q9" s="32"/>
      <c r="R9" s="32"/>
      <c r="S9" s="32"/>
      <c r="T9" s="32"/>
      <c r="U9" s="32"/>
      <c r="V9" s="48"/>
      <c r="W9" s="48"/>
      <c r="X9" s="48"/>
      <c r="Y9" s="51"/>
      <c r="Z9" s="51"/>
      <c r="AA9" s="51"/>
      <c r="AB9" s="51"/>
      <c r="AC9" s="35"/>
      <c r="AD9" s="35"/>
      <c r="AE9" s="35"/>
      <c r="AF9" s="35"/>
      <c r="AG9" s="35"/>
      <c r="AH9" s="35"/>
      <c r="AI9" s="35"/>
    </row>
    <row r="10" spans="2:35" ht="24">
      <c r="B10" s="36" t="s">
        <v>60</v>
      </c>
      <c r="C10" s="23" t="s">
        <v>63</v>
      </c>
      <c r="D10" s="65">
        <f>F10+H10</f>
        <v>950</v>
      </c>
      <c r="E10" s="60">
        <f>D10/D21</f>
        <v>0.05299564877831083</v>
      </c>
      <c r="F10" s="68">
        <v>450</v>
      </c>
      <c r="G10" s="42">
        <f>F10/D21</f>
        <v>0.02510320205288408</v>
      </c>
      <c r="H10" s="66">
        <v>500</v>
      </c>
      <c r="I10" s="42">
        <f>H10/D21</f>
        <v>0.027892446725426755</v>
      </c>
      <c r="J10" s="84"/>
      <c r="K10" s="85"/>
      <c r="L10" s="29"/>
      <c r="M10" s="29"/>
      <c r="N10" s="49"/>
      <c r="O10" s="49"/>
      <c r="P10" s="49"/>
      <c r="Q10" s="49"/>
      <c r="R10" s="49"/>
      <c r="S10" s="55"/>
      <c r="T10" s="55"/>
      <c r="U10" s="55"/>
      <c r="V10" s="55"/>
      <c r="W10" s="49"/>
      <c r="X10" s="49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2:35" ht="27.75" customHeight="1">
      <c r="B11" s="22" t="s">
        <v>70</v>
      </c>
      <c r="C11" s="23" t="s">
        <v>63</v>
      </c>
      <c r="D11" s="65">
        <f>F11+H11</f>
        <v>1110</v>
      </c>
      <c r="E11" s="42">
        <f>D11/D21</f>
        <v>0.0619212317304474</v>
      </c>
      <c r="F11" s="66">
        <v>325</v>
      </c>
      <c r="G11" s="42">
        <f>F11/D21</f>
        <v>0.01813009037152739</v>
      </c>
      <c r="H11" s="66">
        <v>785</v>
      </c>
      <c r="I11" s="42">
        <f>H11/D21</f>
        <v>0.043791141358920004</v>
      </c>
      <c r="J11" s="84"/>
      <c r="K11" s="85"/>
      <c r="L11" s="52"/>
      <c r="M11" s="52"/>
      <c r="N11" s="49"/>
      <c r="O11" s="49"/>
      <c r="P11" s="49"/>
      <c r="Q11" s="49"/>
      <c r="R11" s="49"/>
      <c r="S11" s="49"/>
      <c r="T11" s="49"/>
      <c r="U11" s="49"/>
      <c r="V11" s="49"/>
      <c r="W11" s="55"/>
      <c r="X11" s="55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2:35" ht="15">
      <c r="B12" s="36" t="s">
        <v>71</v>
      </c>
      <c r="C12" s="24" t="s">
        <v>63</v>
      </c>
      <c r="D12" s="65">
        <f>F12+H12</f>
        <v>1245</v>
      </c>
      <c r="E12" s="42">
        <f>D12/D21</f>
        <v>0.06945219234631261</v>
      </c>
      <c r="F12" s="66">
        <v>456</v>
      </c>
      <c r="G12" s="42">
        <f>F12/D21</f>
        <v>0.0254379114135892</v>
      </c>
      <c r="H12" s="66">
        <v>789</v>
      </c>
      <c r="I12" s="42">
        <f>H12/D21</f>
        <v>0.044014280932723415</v>
      </c>
      <c r="J12" s="78" t="s">
        <v>67</v>
      </c>
      <c r="K12" s="79" t="s">
        <v>68</v>
      </c>
      <c r="L12" s="52"/>
      <c r="M12" s="52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9"/>
      <c r="Z12" s="59"/>
      <c r="AA12" s="59"/>
      <c r="AB12" s="50"/>
      <c r="AC12" s="50"/>
      <c r="AD12" s="50"/>
      <c r="AE12" s="50"/>
      <c r="AF12" s="50"/>
      <c r="AG12" s="50"/>
      <c r="AH12" s="50"/>
      <c r="AI12" s="50"/>
    </row>
    <row r="13" spans="2:35" ht="30.75" customHeight="1">
      <c r="B13" s="36" t="s">
        <v>72</v>
      </c>
      <c r="C13" s="24" t="s">
        <v>63</v>
      </c>
      <c r="D13" s="65">
        <f>F13+H13</f>
        <v>570</v>
      </c>
      <c r="E13" s="61">
        <f>D13/D21</f>
        <v>0.0317973892669865</v>
      </c>
      <c r="F13" s="69">
        <v>450</v>
      </c>
      <c r="G13" s="42">
        <f>F13/D21</f>
        <v>0.02510320205288408</v>
      </c>
      <c r="H13" s="66">
        <v>120</v>
      </c>
      <c r="I13" s="42">
        <f>H13/D21</f>
        <v>0.0066941872141024214</v>
      </c>
      <c r="J13" s="84"/>
      <c r="K13" s="85"/>
      <c r="L13" s="52"/>
      <c r="M13" s="52"/>
      <c r="N13" s="49"/>
      <c r="O13" s="49"/>
      <c r="P13" s="49"/>
      <c r="Q13" s="49"/>
      <c r="R13" s="49"/>
      <c r="S13" s="49"/>
      <c r="T13" s="49"/>
      <c r="U13" s="55"/>
      <c r="V13" s="55"/>
      <c r="W13" s="55"/>
      <c r="X13" s="55"/>
      <c r="Y13" s="59"/>
      <c r="Z13" s="59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2:35" ht="15" customHeight="1">
      <c r="B14" s="16" t="s">
        <v>53</v>
      </c>
      <c r="C14" s="19" t="s">
        <v>75</v>
      </c>
      <c r="D14" s="17">
        <f>D15+D16+D17</f>
        <v>9701</v>
      </c>
      <c r="E14" s="18">
        <f>D14/D21</f>
        <v>0.5411692513667299</v>
      </c>
      <c r="F14" s="67">
        <f>F15+F16+F17</f>
        <v>5102</v>
      </c>
      <c r="G14" s="18">
        <f>G15+G16+G17</f>
        <v>0.28461452638625456</v>
      </c>
      <c r="H14" s="67">
        <f>H15+H16+H17</f>
        <v>4599</v>
      </c>
      <c r="I14" s="18">
        <f>I15+I16+I17</f>
        <v>0.25655472498047527</v>
      </c>
      <c r="J14" s="80"/>
      <c r="K14" s="8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2:35" ht="33" customHeight="1">
      <c r="B15" s="21" t="s">
        <v>50</v>
      </c>
      <c r="C15" s="23" t="s">
        <v>55</v>
      </c>
      <c r="D15" s="64">
        <f>F15+H15</f>
        <v>1350</v>
      </c>
      <c r="E15" s="42">
        <f>D15/D21</f>
        <v>0.07530960615865223</v>
      </c>
      <c r="F15" s="66">
        <v>150</v>
      </c>
      <c r="G15" s="42">
        <f>F15/D21</f>
        <v>0.008367734017628026</v>
      </c>
      <c r="H15" s="66">
        <v>1200</v>
      </c>
      <c r="I15" s="42">
        <f>H15/D21</f>
        <v>0.0669418721410242</v>
      </c>
      <c r="J15" s="79" t="s">
        <v>68</v>
      </c>
      <c r="K15" s="79"/>
      <c r="L15" s="29"/>
      <c r="M15" s="29"/>
      <c r="N15" s="31"/>
      <c r="O15" s="33"/>
      <c r="P15" s="29"/>
      <c r="Q15" s="55"/>
      <c r="R15" s="55"/>
      <c r="S15" s="55"/>
      <c r="T15" s="55"/>
      <c r="U15" s="55"/>
      <c r="V15" s="55"/>
      <c r="W15" s="55"/>
      <c r="X15" s="55"/>
      <c r="Y15" s="59"/>
      <c r="Z15" s="59"/>
      <c r="AA15" s="59"/>
      <c r="AB15" s="59"/>
      <c r="AC15" s="59"/>
      <c r="AD15" s="59"/>
      <c r="AE15" s="50"/>
      <c r="AF15" s="50"/>
      <c r="AG15" s="50"/>
      <c r="AH15" s="50"/>
      <c r="AI15" s="50"/>
    </row>
    <row r="16" spans="2:35" ht="33" customHeight="1">
      <c r="B16" s="21" t="s">
        <v>51</v>
      </c>
      <c r="C16" s="23" t="s">
        <v>59</v>
      </c>
      <c r="D16" s="64">
        <f>F16+H16</f>
        <v>1348</v>
      </c>
      <c r="E16" s="42">
        <f>D16/D21</f>
        <v>0.07519803637175053</v>
      </c>
      <c r="F16" s="66">
        <v>452</v>
      </c>
      <c r="G16" s="42">
        <f>F16/D21</f>
        <v>0.025214771839785786</v>
      </c>
      <c r="H16" s="66">
        <v>896</v>
      </c>
      <c r="I16" s="42">
        <f>H16/D21</f>
        <v>0.04998326453196474</v>
      </c>
      <c r="J16" s="78"/>
      <c r="K16" s="78" t="s">
        <v>67</v>
      </c>
      <c r="L16" s="29"/>
      <c r="M16" s="29"/>
      <c r="N16" s="31"/>
      <c r="O16" s="33"/>
      <c r="P16" s="29"/>
      <c r="Q16" s="49"/>
      <c r="R16" s="49"/>
      <c r="S16" s="49"/>
      <c r="T16" s="49"/>
      <c r="U16" s="55"/>
      <c r="V16" s="55"/>
      <c r="W16" s="55"/>
      <c r="X16" s="49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2:35" ht="29.25" customHeight="1">
      <c r="B17" s="21" t="s">
        <v>51</v>
      </c>
      <c r="C17" s="23" t="s">
        <v>59</v>
      </c>
      <c r="D17" s="64">
        <f>F17+H17</f>
        <v>7003</v>
      </c>
      <c r="E17" s="42">
        <f>D17/D21</f>
        <v>0.3906616088363271</v>
      </c>
      <c r="F17" s="66">
        <v>4500</v>
      </c>
      <c r="G17" s="42">
        <f>F17/D21</f>
        <v>0.25103202052884077</v>
      </c>
      <c r="H17" s="66">
        <v>2503</v>
      </c>
      <c r="I17" s="42">
        <f>H17/D21</f>
        <v>0.13962958830748634</v>
      </c>
      <c r="J17" s="78" t="s">
        <v>67</v>
      </c>
      <c r="K17" s="79"/>
      <c r="L17" s="29"/>
      <c r="M17" s="29"/>
      <c r="N17" s="31"/>
      <c r="O17" s="33"/>
      <c r="P17" s="29"/>
      <c r="Q17" s="49"/>
      <c r="R17" s="55"/>
      <c r="S17" s="55"/>
      <c r="T17" s="55"/>
      <c r="U17" s="55"/>
      <c r="V17" s="55"/>
      <c r="W17" s="55"/>
      <c r="X17" s="55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2:35" ht="15" customHeight="1">
      <c r="B18" s="16" t="s">
        <v>52</v>
      </c>
      <c r="C18" s="19" t="s">
        <v>76</v>
      </c>
      <c r="D18" s="20">
        <f>D19+D20</f>
        <v>2150</v>
      </c>
      <c r="E18" s="18">
        <f>D18/D21</f>
        <v>0.11993752091933504</v>
      </c>
      <c r="F18" s="67">
        <f>F19+F20</f>
        <v>650</v>
      </c>
      <c r="G18" s="18">
        <f>G19+G20</f>
        <v>0.03626018074305478</v>
      </c>
      <c r="H18" s="67">
        <f>H19+H20</f>
        <v>1500</v>
      </c>
      <c r="I18" s="18">
        <f>I19+I20</f>
        <v>0.08367734017628026</v>
      </c>
      <c r="J18" s="80"/>
      <c r="K18" s="81"/>
      <c r="L18" s="47"/>
      <c r="M18" s="47"/>
      <c r="N18" s="48"/>
      <c r="O18" s="48"/>
      <c r="P18" s="32"/>
      <c r="Q18" s="32"/>
      <c r="R18" s="32"/>
      <c r="S18" s="32"/>
      <c r="T18" s="32"/>
      <c r="U18" s="32"/>
      <c r="V18" s="32"/>
      <c r="W18" s="32"/>
      <c r="X18" s="32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2:35" ht="33" customHeight="1">
      <c r="B19" s="21" t="s">
        <v>56</v>
      </c>
      <c r="C19" s="23" t="s">
        <v>61</v>
      </c>
      <c r="D19" s="64">
        <f>F19+H19</f>
        <v>1650</v>
      </c>
      <c r="E19" s="42">
        <f>D19/D21</f>
        <v>0.09204507419390828</v>
      </c>
      <c r="F19" s="66">
        <v>450</v>
      </c>
      <c r="G19" s="42">
        <f>F19/D21</f>
        <v>0.02510320205288408</v>
      </c>
      <c r="H19" s="66">
        <v>1200</v>
      </c>
      <c r="I19" s="42">
        <f>H19/D21</f>
        <v>0.0669418721410242</v>
      </c>
      <c r="J19" s="78"/>
      <c r="K19" s="79"/>
      <c r="L19" s="29"/>
      <c r="M19" s="29"/>
      <c r="N19" s="31"/>
      <c r="O19" s="33"/>
      <c r="P19" s="29"/>
      <c r="Q19" s="49"/>
      <c r="R19" s="49"/>
      <c r="S19" s="49"/>
      <c r="T19" s="49"/>
      <c r="U19" s="49"/>
      <c r="V19" s="49"/>
      <c r="W19" s="49"/>
      <c r="X19" s="49"/>
      <c r="Y19" s="50"/>
      <c r="Z19" s="50"/>
      <c r="AA19" s="50"/>
      <c r="AB19" s="50"/>
      <c r="AC19" s="59"/>
      <c r="AD19" s="59"/>
      <c r="AE19" s="59"/>
      <c r="AF19" s="59"/>
      <c r="AG19" s="50"/>
      <c r="AH19" s="50"/>
      <c r="AI19" s="50"/>
    </row>
    <row r="20" spans="2:35" ht="29.25" customHeight="1">
      <c r="B20" s="21" t="s">
        <v>57</v>
      </c>
      <c r="C20" s="23" t="s">
        <v>62</v>
      </c>
      <c r="D20" s="64">
        <f>F20+H20</f>
        <v>500</v>
      </c>
      <c r="E20" s="42">
        <f>D20/D21</f>
        <v>0.027892446725426755</v>
      </c>
      <c r="F20" s="66">
        <v>200</v>
      </c>
      <c r="G20" s="42">
        <f>F20/D21</f>
        <v>0.011156978690170702</v>
      </c>
      <c r="H20" s="66">
        <v>300</v>
      </c>
      <c r="I20" s="42">
        <f>H20/D21</f>
        <v>0.01673546803525605</v>
      </c>
      <c r="J20" s="79" t="s">
        <v>68</v>
      </c>
      <c r="K20" s="78" t="s">
        <v>67</v>
      </c>
      <c r="L20" s="29"/>
      <c r="M20" s="29"/>
      <c r="N20" s="31"/>
      <c r="O20" s="33"/>
      <c r="P20" s="29"/>
      <c r="Q20" s="49"/>
      <c r="R20" s="49"/>
      <c r="S20" s="49"/>
      <c r="T20" s="49"/>
      <c r="U20" s="49"/>
      <c r="V20" s="49"/>
      <c r="W20" s="49"/>
      <c r="X20" s="55"/>
      <c r="Y20" s="50"/>
      <c r="Z20" s="50"/>
      <c r="AA20" s="50"/>
      <c r="AB20" s="50"/>
      <c r="AC20" s="50"/>
      <c r="AD20" s="50"/>
      <c r="AE20" s="50"/>
      <c r="AF20" s="50"/>
      <c r="AG20" s="59"/>
      <c r="AH20" s="50"/>
      <c r="AI20" s="50"/>
    </row>
    <row r="21" spans="2:25" ht="15" customHeight="1">
      <c r="B21" s="25"/>
      <c r="C21" s="43" t="s">
        <v>37</v>
      </c>
      <c r="D21" s="76">
        <f>D6+D14+D18+D9</f>
        <v>17926</v>
      </c>
      <c r="E21" s="63">
        <f>E9+E18+E14+E6</f>
        <v>0.9999999999999999</v>
      </c>
      <c r="F21" s="70">
        <f>F6+F14+F18+F9</f>
        <v>8533</v>
      </c>
      <c r="G21" s="63">
        <f>G9+G18+G14+G6</f>
        <v>0.4760124958161329</v>
      </c>
      <c r="H21" s="70">
        <f>H6+H14+H18+H9</f>
        <v>9393</v>
      </c>
      <c r="I21" s="63">
        <f>I9+I18+I14+I6</f>
        <v>0.523987504183867</v>
      </c>
      <c r="J21" s="73"/>
      <c r="K21" s="74"/>
      <c r="L21" s="44"/>
      <c r="M21" s="44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</row>
    <row r="22" spans="3:13" ht="15">
      <c r="C22" s="62" t="s">
        <v>64</v>
      </c>
      <c r="D22" s="77">
        <f>(D21*0.21)+D21</f>
        <v>21690.46</v>
      </c>
      <c r="G22" s="38"/>
      <c r="H22" s="38"/>
      <c r="I22" s="38"/>
      <c r="J22" s="39"/>
      <c r="K22" s="40"/>
      <c r="L22" s="45"/>
      <c r="M22" s="45"/>
    </row>
    <row r="23" spans="7:10" ht="15">
      <c r="G23" s="37"/>
      <c r="H23" s="37"/>
      <c r="I23" s="37"/>
      <c r="J23" s="41"/>
    </row>
    <row r="24" spans="7:9" ht="15">
      <c r="G24" s="37"/>
      <c r="H24" s="37"/>
      <c r="I24" s="37"/>
    </row>
    <row r="26" ht="15">
      <c r="I26" s="37"/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D14:E14 D18:E18 E17 F21:H21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Ferraz Pueyo</dc:creator>
  <cp:keywords/>
  <dc:description/>
  <cp:lastModifiedBy>Usuario</cp:lastModifiedBy>
  <cp:lastPrinted>2016-04-29T11:40:35Z</cp:lastPrinted>
  <dcterms:created xsi:type="dcterms:W3CDTF">2016-02-06T19:42:10Z</dcterms:created>
  <dcterms:modified xsi:type="dcterms:W3CDTF">2017-01-17T17:24:47Z</dcterms:modified>
  <cp:category/>
  <cp:version/>
  <cp:contentType/>
  <cp:contentStatus/>
</cp:coreProperties>
</file>